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1055"/>
  </bookViews>
  <sheets>
    <sheet name="Monthly Data" sheetId="1" r:id="rId1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E15" i="1"/>
  <c r="E14" i="1"/>
  <c r="E13" i="1"/>
  <c r="E12" i="1"/>
  <c r="E11" i="1"/>
  <c r="E10" i="1"/>
  <c r="E7" i="1"/>
  <c r="E6" i="1"/>
  <c r="E5" i="1"/>
  <c r="E4" i="1"/>
  <c r="F4" i="1" l="1"/>
  <c r="F5" i="1"/>
  <c r="F6" i="1"/>
  <c r="F12" i="1"/>
  <c r="F7" i="1"/>
  <c r="F13" i="1"/>
  <c r="F19" i="1"/>
  <c r="E8" i="1"/>
  <c r="E16" i="1"/>
  <c r="F10" i="1" s="1"/>
  <c r="E21" i="1"/>
  <c r="A22" i="1" s="1"/>
  <c r="F8" i="1" l="1"/>
  <c r="F20" i="1"/>
  <c r="F15" i="1"/>
  <c r="F14" i="1"/>
  <c r="F16" i="1" s="1"/>
  <c r="F18" i="1"/>
  <c r="F11" i="1"/>
  <c r="F21" i="1" l="1"/>
</calcChain>
</file>

<file path=xl/sharedStrings.xml><?xml version="1.0" encoding="utf-8"?>
<sst xmlns="http://schemas.openxmlformats.org/spreadsheetml/2006/main" count="22" uniqueCount="21">
  <si>
    <t>AGE</t>
  </si>
  <si>
    <t>WARNING</t>
  </si>
  <si>
    <t>CITED</t>
  </si>
  <si>
    <t>ARRESTED</t>
  </si>
  <si>
    <t>TOTAL</t>
  </si>
  <si>
    <t>PERCENTAGE</t>
  </si>
  <si>
    <t>0-19</t>
  </si>
  <si>
    <t>20-29</t>
  </si>
  <si>
    <t>30-39</t>
  </si>
  <si>
    <t>40 &amp; OVER</t>
  </si>
  <si>
    <t>RACE</t>
  </si>
  <si>
    <t>WHITE</t>
  </si>
  <si>
    <t>ASIAN</t>
  </si>
  <si>
    <t>BLACK</t>
  </si>
  <si>
    <t>HISPANIC</t>
  </si>
  <si>
    <t>OTHER</t>
  </si>
  <si>
    <t>UNKNOWN</t>
  </si>
  <si>
    <t>GENDER</t>
  </si>
  <si>
    <t>MALE</t>
  </si>
  <si>
    <t>FEMALE</t>
  </si>
  <si>
    <t>**Warnings consist of written/verbal warning or field interview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</si>
</sst>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indexed="8"/>
      <name val="Calibri"/>
      <family val="1"/>
      <charset val="204"/>
    </font>
    <font>
      <sz val="11"/>
      <color indexed="8"/>
      <name val="Calibri"/>
      <family val="1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1"/>
      <charset val="20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>
      <alignment vertical="top" wrapText="1"/>
    </xf>
    <xf numFmtId="0" fontId="2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0" fontId="4" fillId="2" borderId="1" xfId="2" applyNumberFormat="1" applyFont="1" applyFill="1" applyBorder="1" applyAlignment="1">
      <alignment horizontal="center" vertical="top" wrapText="1"/>
    </xf>
    <xf numFmtId="0" fontId="1" fillId="2" borderId="1" xfId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164" fontId="4" fillId="3" borderId="2" xfId="1" applyNumberFormat="1" applyFont="1" applyFill="1" applyBorder="1" applyAlignment="1">
      <alignment horizontal="center" vertical="top" wrapText="1"/>
    </xf>
    <xf numFmtId="10" fontId="1" fillId="3" borderId="1" xfId="1" applyNumberFormat="1" applyFill="1" applyBorder="1" applyAlignment="1">
      <alignment horizontal="center" vertical="top" wrapText="1"/>
    </xf>
    <xf numFmtId="0" fontId="1" fillId="2" borderId="2" xfId="1" applyFill="1" applyBorder="1" applyAlignment="1">
      <alignment horizontal="left" vertical="top" wrapText="1"/>
    </xf>
    <xf numFmtId="10" fontId="4" fillId="2" borderId="1" xfId="1" applyNumberFormat="1" applyFont="1" applyFill="1" applyBorder="1" applyAlignment="1">
      <alignment horizontal="center" vertical="top" wrapText="1"/>
    </xf>
    <xf numFmtId="0" fontId="1" fillId="2" borderId="3" xfId="1" applyFill="1" applyBorder="1" applyAlignment="1">
      <alignment horizontal="left" vertical="top" wrapText="1"/>
    </xf>
    <xf numFmtId="0" fontId="7" fillId="2" borderId="0" xfId="1" applyFont="1" applyFill="1" applyAlignment="1">
      <alignment horizontal="left" vertical="top"/>
    </xf>
    <xf numFmtId="164" fontId="8" fillId="0" borderId="0" xfId="1" applyNumberFormat="1" applyFont="1" applyAlignment="1">
      <alignment horizontal="center" vertical="top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457200</xdr:colOff>
      <xdr:row>1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14300"/>
          <a:ext cx="2619375" cy="695325"/>
        </a:xfrm>
        <a:prstGeom prst="rect">
          <a:avLst/>
        </a:prstGeom>
      </xdr:spPr>
    </xdr:pic>
    <xdr:clientData/>
  </xdr:twoCellAnchor>
  <xdr:oneCellAnchor>
    <xdr:from>
      <xdr:col>2</xdr:col>
      <xdr:colOff>457200</xdr:colOff>
      <xdr:row>0</xdr:row>
      <xdr:rowOff>361950</xdr:rowOff>
    </xdr:from>
    <xdr:ext cx="3333750" cy="311496"/>
    <xdr:sp macro="" textlink="">
      <xdr:nvSpPr>
        <xdr:cNvPr id="3" name="TextBox 2"/>
        <xdr:cNvSpPr txBox="1"/>
      </xdr:nvSpPr>
      <xdr:spPr>
        <a:xfrm>
          <a:off x="2638425" y="361950"/>
          <a:ext cx="33337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/>
            <a:t>"MONTH" 2014 Vehicl</a:t>
          </a:r>
          <a:r>
            <a:rPr lang="en-US" sz="1400" b="1" baseline="0"/>
            <a:t>e Stop Statistics</a:t>
          </a:r>
          <a:endParaRPr 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3"/>
  <sheetViews>
    <sheetView showGridLines="0" tabSelected="1" zoomScaleNormal="100" workbookViewId="0">
      <selection activeCell="D20" sqref="D20"/>
    </sheetView>
  </sheetViews>
  <sheetFormatPr defaultRowHeight="12.75" x14ac:dyDescent="0.25"/>
  <cols>
    <col min="1" max="1" width="22.85546875" style="1" customWidth="1"/>
    <col min="2" max="2" width="9.85546875" style="1" customWidth="1"/>
    <col min="3" max="3" width="10.5703125" style="1" customWidth="1"/>
    <col min="4" max="4" width="10.42578125" style="1" customWidth="1"/>
    <col min="5" max="5" width="6.5703125" style="1" bestFit="1" customWidth="1"/>
    <col min="6" max="6" width="12.5703125" style="1" bestFit="1" customWidth="1"/>
    <col min="7" max="7" width="2.28515625" style="1" customWidth="1"/>
    <col min="8" max="16384" width="9.140625" style="1"/>
  </cols>
  <sheetData>
    <row r="1" spans="1:6" ht="63.75" customHeight="1" x14ac:dyDescent="0.25"/>
    <row r="3" spans="1:6" ht="15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3" t="s">
        <v>5</v>
      </c>
    </row>
    <row r="4" spans="1:6" ht="15" customHeight="1" x14ac:dyDescent="0.25">
      <c r="A4" s="3" t="s">
        <v>6</v>
      </c>
      <c r="B4" s="5">
        <v>15</v>
      </c>
      <c r="C4" s="6">
        <v>32</v>
      </c>
      <c r="D4" s="6"/>
      <c r="E4" s="7">
        <f>SUM(B4:D4)</f>
        <v>47</v>
      </c>
      <c r="F4" s="8">
        <f>E4/$E$8</f>
        <v>2.3464802795806292E-2</v>
      </c>
    </row>
    <row r="5" spans="1:6" ht="15" customHeight="1" x14ac:dyDescent="0.25">
      <c r="A5" s="3" t="s">
        <v>7</v>
      </c>
      <c r="B5" s="5">
        <v>624</v>
      </c>
      <c r="C5" s="6">
        <v>335</v>
      </c>
      <c r="D5" s="6">
        <v>6</v>
      </c>
      <c r="E5" s="7">
        <f>SUM(B5:D5)</f>
        <v>965</v>
      </c>
      <c r="F5" s="8">
        <f t="shared" ref="F5:F7" si="0">E5/$E$8</f>
        <v>0.48177733399900152</v>
      </c>
    </row>
    <row r="6" spans="1:6" ht="15" customHeight="1" x14ac:dyDescent="0.25">
      <c r="A6" s="3" t="s">
        <v>8</v>
      </c>
      <c r="B6" s="5">
        <v>231</v>
      </c>
      <c r="C6" s="6">
        <v>145</v>
      </c>
      <c r="D6" s="6">
        <v>2</v>
      </c>
      <c r="E6" s="7">
        <f>SUM(B6:D6)</f>
        <v>378</v>
      </c>
      <c r="F6" s="8">
        <f t="shared" si="0"/>
        <v>0.18871692461308037</v>
      </c>
    </row>
    <row r="7" spans="1:6" ht="15" customHeight="1" x14ac:dyDescent="0.25">
      <c r="A7" s="3" t="s">
        <v>9</v>
      </c>
      <c r="B7" s="5">
        <v>365</v>
      </c>
      <c r="C7" s="6">
        <v>247</v>
      </c>
      <c r="D7" s="6">
        <v>1</v>
      </c>
      <c r="E7" s="7">
        <f>SUM(B7:D7)</f>
        <v>613</v>
      </c>
      <c r="F7" s="8">
        <f t="shared" si="0"/>
        <v>0.30604093859211184</v>
      </c>
    </row>
    <row r="8" spans="1:6" ht="15.95" customHeight="1" x14ac:dyDescent="0.25">
      <c r="A8" s="9"/>
      <c r="B8" s="10"/>
      <c r="C8" s="6"/>
      <c r="D8" s="6"/>
      <c r="E8" s="11">
        <f>SUM(E4:E7)</f>
        <v>2003</v>
      </c>
      <c r="F8" s="12">
        <f>SUM(F4:F7)</f>
        <v>1</v>
      </c>
    </row>
    <row r="9" spans="1:6" ht="15" customHeight="1" x14ac:dyDescent="0.25">
      <c r="A9" s="2" t="s">
        <v>10</v>
      </c>
      <c r="B9" s="10"/>
      <c r="C9" s="6"/>
      <c r="D9" s="6"/>
      <c r="E9" s="13"/>
      <c r="F9" s="9"/>
    </row>
    <row r="10" spans="1:6" ht="15" customHeight="1" x14ac:dyDescent="0.25">
      <c r="A10" s="3" t="s">
        <v>11</v>
      </c>
      <c r="B10" s="5">
        <v>564</v>
      </c>
      <c r="C10" s="6">
        <v>342</v>
      </c>
      <c r="D10" s="6">
        <v>4</v>
      </c>
      <c r="E10" s="7">
        <f>SUM(B10:D10)</f>
        <v>910</v>
      </c>
      <c r="F10" s="8">
        <f>E10/$E$16</f>
        <v>0.45431852221667501</v>
      </c>
    </row>
    <row r="11" spans="1:6" ht="15" customHeight="1" x14ac:dyDescent="0.25">
      <c r="A11" s="3" t="s">
        <v>12</v>
      </c>
      <c r="B11" s="5">
        <v>204</v>
      </c>
      <c r="C11" s="6">
        <v>133</v>
      </c>
      <c r="D11" s="6">
        <v>1</v>
      </c>
      <c r="E11" s="7">
        <f>SUM(B11:D11)</f>
        <v>338</v>
      </c>
      <c r="F11" s="8">
        <f>E11/$E$16</f>
        <v>0.16874687968047927</v>
      </c>
    </row>
    <row r="12" spans="1:6" ht="15" customHeight="1" x14ac:dyDescent="0.25">
      <c r="A12" s="3" t="s">
        <v>13</v>
      </c>
      <c r="B12" s="10">
        <v>214</v>
      </c>
      <c r="C12" s="6">
        <v>101</v>
      </c>
      <c r="D12" s="6">
        <v>4</v>
      </c>
      <c r="E12" s="7">
        <f>SUM(B12:D12)</f>
        <v>319</v>
      </c>
      <c r="F12" s="8">
        <f>E12/$E$16</f>
        <v>0.15926110833749377</v>
      </c>
    </row>
    <row r="13" spans="1:6" ht="15" customHeight="1" x14ac:dyDescent="0.25">
      <c r="A13" s="3" t="s">
        <v>14</v>
      </c>
      <c r="B13" s="10">
        <v>119</v>
      </c>
      <c r="C13" s="6">
        <v>99</v>
      </c>
      <c r="D13" s="6"/>
      <c r="E13" s="7">
        <f>SUM(B13:D13)</f>
        <v>218</v>
      </c>
      <c r="F13" s="8">
        <f>E13/$E$16</f>
        <v>0.10883674488267599</v>
      </c>
    </row>
    <row r="14" spans="1:6" ht="15" customHeight="1" x14ac:dyDescent="0.25">
      <c r="A14" s="3" t="s">
        <v>15</v>
      </c>
      <c r="B14" s="10">
        <v>130</v>
      </c>
      <c r="C14" s="6">
        <v>83</v>
      </c>
      <c r="D14" s="6"/>
      <c r="E14" s="7">
        <f>SUM(B14:D14)</f>
        <v>213</v>
      </c>
      <c r="F14" s="8">
        <f>E14/$E$16</f>
        <v>0.10634048926610085</v>
      </c>
    </row>
    <row r="15" spans="1:6" ht="15.95" customHeight="1" x14ac:dyDescent="0.25">
      <c r="A15" s="3" t="s">
        <v>16</v>
      </c>
      <c r="B15" s="5">
        <v>4</v>
      </c>
      <c r="C15" s="6">
        <v>1</v>
      </c>
      <c r="D15" s="6"/>
      <c r="E15" s="7">
        <f>SUM(B15:D15)</f>
        <v>5</v>
      </c>
      <c r="F15" s="8">
        <f>E15/$E$16</f>
        <v>2.4962556165751375E-3</v>
      </c>
    </row>
    <row r="16" spans="1:6" ht="15.95" customHeight="1" x14ac:dyDescent="0.25">
      <c r="A16" s="9"/>
      <c r="B16" s="10"/>
      <c r="C16" s="6"/>
      <c r="D16" s="6"/>
      <c r="E16" s="11">
        <f>SUM(E10:E15)</f>
        <v>2003</v>
      </c>
      <c r="F16" s="12">
        <f>SUM(F10:F15)</f>
        <v>1</v>
      </c>
    </row>
    <row r="17" spans="1:6" ht="15" customHeight="1" x14ac:dyDescent="0.25">
      <c r="A17" s="2" t="s">
        <v>17</v>
      </c>
      <c r="B17" s="10"/>
      <c r="C17" s="6"/>
      <c r="D17" s="6"/>
      <c r="E17" s="13"/>
      <c r="F17" s="9"/>
    </row>
    <row r="18" spans="1:6" ht="15" customHeight="1" x14ac:dyDescent="0.25">
      <c r="A18" s="3" t="s">
        <v>18</v>
      </c>
      <c r="B18" s="5">
        <v>821</v>
      </c>
      <c r="C18" s="6">
        <v>497</v>
      </c>
      <c r="D18" s="6">
        <v>9</v>
      </c>
      <c r="E18" s="7">
        <f>SUM(B18:D18)</f>
        <v>1327</v>
      </c>
      <c r="F18" s="14">
        <f>E18/$E$21</f>
        <v>0.6625062406390414</v>
      </c>
    </row>
    <row r="19" spans="1:6" ht="15.95" customHeight="1" x14ac:dyDescent="0.25">
      <c r="A19" s="3" t="s">
        <v>19</v>
      </c>
      <c r="B19" s="5">
        <v>411</v>
      </c>
      <c r="C19" s="6">
        <v>262</v>
      </c>
      <c r="D19" s="6"/>
      <c r="E19" s="7">
        <f>SUM(B19:D19)</f>
        <v>673</v>
      </c>
      <c r="F19" s="14">
        <f>E19/$E$21</f>
        <v>0.33599600599101348</v>
      </c>
    </row>
    <row r="20" spans="1:6" ht="15.95" customHeight="1" x14ac:dyDescent="0.25">
      <c r="A20" s="3" t="s">
        <v>16</v>
      </c>
      <c r="B20" s="10">
        <v>3</v>
      </c>
      <c r="C20" s="6">
        <v>0</v>
      </c>
      <c r="D20" s="6"/>
      <c r="E20" s="7">
        <f>SUM(B20:D20)</f>
        <v>3</v>
      </c>
      <c r="F20" s="14">
        <f>E20/$E$21</f>
        <v>1.4977533699450823E-3</v>
      </c>
    </row>
    <row r="21" spans="1:6" ht="15.95" customHeight="1" x14ac:dyDescent="0.25">
      <c r="A21" s="15"/>
      <c r="B21" s="15"/>
      <c r="C21" s="15"/>
      <c r="D21" s="15"/>
      <c r="E21" s="11">
        <f>SUM(E18:E20)</f>
        <v>2003</v>
      </c>
      <c r="F21" s="12">
        <f>SUM(F18:F20)</f>
        <v>0.99999999999999989</v>
      </c>
    </row>
    <row r="22" spans="1:6" ht="18" customHeight="1" x14ac:dyDescent="0.25">
      <c r="A22" s="16" t="str">
        <f>"Total vehicle stops = " &amp; E21</f>
        <v>Total vehicle stops = 2003</v>
      </c>
      <c r="B22" s="17"/>
    </row>
    <row r="23" spans="1:6" ht="18" customHeight="1" x14ac:dyDescent="0.25">
      <c r="A23" s="16" t="s">
        <v>20</v>
      </c>
    </row>
  </sheetData>
  <mergeCells count="1">
    <mergeCell ref="A21:D21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Data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 Morrison</dc:creator>
  <cp:lastModifiedBy>Tyrone Morrison</cp:lastModifiedBy>
  <dcterms:created xsi:type="dcterms:W3CDTF">2014-12-16T15:51:49Z</dcterms:created>
  <dcterms:modified xsi:type="dcterms:W3CDTF">2014-12-16T15:52:41Z</dcterms:modified>
</cp:coreProperties>
</file>